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CM\Desktop\etat des performance\"/>
    </mc:Choice>
  </mc:AlternateContent>
  <xr:revisionPtr revIDLastSave="0" documentId="13_ncr:1_{4A8AA250-7D50-419A-BF1C-21E9B39B5493}" xr6:coauthVersionLast="45" xr6:coauthVersionMax="45" xr10:uidLastSave="{00000000-0000-0000-0000-000000000000}"/>
  <bookViews>
    <workbookView xWindow="330" yWindow="105" windowWidth="28800" windowHeight="15600" xr2:uid="{00000000-000D-0000-FFFF-FFFF00000000}"/>
  </bookViews>
  <sheets>
    <sheet name="الموارد المالية" sheetId="1" r:id="rId1"/>
  </sheets>
  <calcPr calcId="181029"/>
</workbook>
</file>

<file path=xl/calcChain.xml><?xml version="1.0" encoding="utf-8"?>
<calcChain xmlns="http://schemas.openxmlformats.org/spreadsheetml/2006/main">
  <c r="F13" i="1" l="1"/>
  <c r="F16" i="1"/>
  <c r="F19" i="1"/>
  <c r="F20" i="1"/>
  <c r="F21" i="1"/>
  <c r="F30" i="1"/>
  <c r="F31" i="1"/>
  <c r="F32" i="1"/>
  <c r="F33" i="1"/>
  <c r="F37" i="1"/>
  <c r="F38" i="1"/>
  <c r="F46" i="1"/>
  <c r="F47" i="1"/>
  <c r="F48" i="1"/>
  <c r="F49" i="1"/>
  <c r="F50" i="1"/>
  <c r="F51" i="1"/>
  <c r="F52" i="1"/>
  <c r="F53" i="1"/>
  <c r="F54" i="1"/>
  <c r="F55" i="1"/>
  <c r="F56" i="1"/>
  <c r="F58" i="1"/>
  <c r="F69" i="1"/>
  <c r="F72" i="1"/>
  <c r="F73" i="1"/>
  <c r="F74" i="1"/>
  <c r="F75" i="1"/>
  <c r="F76" i="1"/>
  <c r="F77" i="1"/>
  <c r="F79" i="1"/>
  <c r="F80" i="1"/>
  <c r="F81" i="1"/>
  <c r="F82" i="1"/>
  <c r="F83" i="1"/>
  <c r="F84" i="1"/>
  <c r="F86" i="1"/>
  <c r="F87" i="1"/>
  <c r="F88" i="1"/>
  <c r="F89" i="1"/>
  <c r="F95" i="1"/>
  <c r="F96" i="1"/>
  <c r="F97" i="1"/>
  <c r="F12" i="1"/>
  <c r="E105" i="1"/>
  <c r="E99" i="1"/>
  <c r="E91" i="1"/>
  <c r="E62" i="1"/>
  <c r="E42" i="1"/>
  <c r="E23" i="1"/>
  <c r="D105" i="1"/>
  <c r="D99" i="1"/>
  <c r="F99" i="1" s="1"/>
  <c r="D91" i="1"/>
  <c r="F91" i="1" s="1"/>
  <c r="D62" i="1"/>
  <c r="F62" i="1" s="1"/>
  <c r="D42" i="1"/>
  <c r="F42" i="1" s="1"/>
  <c r="D23" i="1"/>
  <c r="F23" i="1" s="1"/>
  <c r="C105" i="1"/>
  <c r="C99" i="1"/>
  <c r="C91" i="1"/>
  <c r="C62" i="1"/>
  <c r="C42" i="1"/>
  <c r="C23" i="1"/>
  <c r="D108" i="1" l="1"/>
  <c r="F108" i="1" s="1"/>
  <c r="E108" i="1"/>
</calcChain>
</file>

<file path=xl/sharedStrings.xml><?xml version="1.0" encoding="utf-8"?>
<sst xmlns="http://schemas.openxmlformats.org/spreadsheetml/2006/main" count="143" uniqueCount="143">
  <si>
    <t>نـــــــــــــــــــــــوع المـــــــــــداخـيـــــــــــــــــل</t>
  </si>
  <si>
    <t>الـعـنــاويـــــــــن</t>
  </si>
  <si>
    <t>مـجــال الادارة الــعـــامــــــــة</t>
  </si>
  <si>
    <t>رســم تـصـديــق الامـضـاءات و الاشـهــــاد بـالتـطــابــق</t>
  </si>
  <si>
    <t>10-10-10-10/11</t>
  </si>
  <si>
    <t>رســوم الحــالــة المــدنيــة</t>
  </si>
  <si>
    <t>10-10-10-10/12</t>
  </si>
  <si>
    <t>مـنتوج بيــع أثــاث و أدوات و مــواد استـغــنــي عنـهــا</t>
  </si>
  <si>
    <t>10-30-30-30/21</t>
  </si>
  <si>
    <t>منتـوج بيـع الفـواكــه و النبـات و الزهـور و الحـطــب</t>
  </si>
  <si>
    <t>10-30-30-30/22</t>
  </si>
  <si>
    <t>منتـوج بيـع التـصـاميــم و المطبـوعـات و ملـفــات المـزايــدة</t>
  </si>
  <si>
    <t>10-30-30-30/23</t>
  </si>
  <si>
    <t>منتـوج بيـع الحيـوانات و الأشـيـاء المحجوزة و التـي لـم تسـحـب داخل الآجال المحددة</t>
  </si>
  <si>
    <t>10-30-30-30/24</t>
  </si>
  <si>
    <t>النسبـة المـائويـة المقبـوضـة فـي البيـوعـات العـمـوميـة</t>
  </si>
  <si>
    <t>10-40-40-40/12</t>
  </si>
  <si>
    <t>اقتطاع مــن المـداخيــل المحـقـقــة لـفـائـدة الغيــر</t>
  </si>
  <si>
    <t>10-40-40-40/31</t>
  </si>
  <si>
    <t>رســـم المـحـجـــز</t>
  </si>
  <si>
    <t>10-40-40-40/32</t>
  </si>
  <si>
    <t>حصـة منتـوج الضريبـة علـى القيـمــة المضـافــة</t>
  </si>
  <si>
    <t>10-50-50-50/10</t>
  </si>
  <si>
    <t>مـجــال الشـؤون الاجـتـمـاعـيــــــة</t>
  </si>
  <si>
    <t>استـرجـاع صـوائــر النــقــل بـواسـطـة سيـارة الاسـعـــــــاف</t>
  </si>
  <si>
    <t>20-10-10-10/31</t>
  </si>
  <si>
    <t>استرجاع صوائر التنظيف</t>
  </si>
  <si>
    <t>20-10-10-10/35</t>
  </si>
  <si>
    <t>الـرسـم المفـروض علـى مـؤسـسـات التعليـم الخـاصـــة</t>
  </si>
  <si>
    <t>20-20-20-20/11</t>
  </si>
  <si>
    <t>مـدخـول المعـهــد الجـامعــي للـفنــون الجـمـيـلــة</t>
  </si>
  <si>
    <t>20-20-20-20/31</t>
  </si>
  <si>
    <t>مــدخــول الخـزانــة الجـمـاعـيــــة</t>
  </si>
  <si>
    <t>20-20-20-20/32</t>
  </si>
  <si>
    <t>مــدخـــول الــمــعــهــد الجـماعـي للـمـوسيــقــى</t>
  </si>
  <si>
    <t>20-20-20-20/33</t>
  </si>
  <si>
    <t>الـرسـم المفـروض على الاقـامـة في المـؤسـسـات السـيـاحيــة</t>
  </si>
  <si>
    <t>20-30-30-30/11</t>
  </si>
  <si>
    <t>الـضـريـبــة المـفـروضـة عـلـــى الـمـلاهـــي</t>
  </si>
  <si>
    <t>20-30-30-30/12</t>
  </si>
  <si>
    <t>الرسم المفروض على تذاك دخول المهرجانات الـرياضية والمسابح الخاصة المفتوحة للجمهور</t>
  </si>
  <si>
    <t>20-30-30-30/13</t>
  </si>
  <si>
    <t>مـحـصــول اسـتـغــلال المـلاعـب الـريـاضـيــة</t>
  </si>
  <si>
    <t>20-30-30-30/21</t>
  </si>
  <si>
    <t>مـدخــول استغلال المسابح</t>
  </si>
  <si>
    <t>20-30-30-30/22</t>
  </si>
  <si>
    <t>واجـبـات الـدخـول الـى المـسـارح الجـمـاعـيــة</t>
  </si>
  <si>
    <t>20-30-30-30/24</t>
  </si>
  <si>
    <t xml:space="preserve">منتـوج اسـتـغــلال الشـواطـئ </t>
  </si>
  <si>
    <t>20-30-30-30/26</t>
  </si>
  <si>
    <t>مـجـــــال الـشـــؤون الـتـقـنـيـــــــــــــة</t>
  </si>
  <si>
    <t xml:space="preserve">ضـريـبــــــــــة المبـانــــــــــي </t>
  </si>
  <si>
    <t>30-10-10-10/11</t>
  </si>
  <si>
    <t>ضريبـة الصيانـة المفروضـة علـى الأمـلاك الخاضعـة لضـريبـة المبـانــي</t>
  </si>
  <si>
    <t>30-10-10-10/12</t>
  </si>
  <si>
    <t>الضـريبـة عـلــى الأراضـي الحضـريـة غـيــر المـبنيـــة</t>
  </si>
  <si>
    <t>30-10-10-10/14</t>
  </si>
  <si>
    <t>الضـريبـة عـلــى عـملـيــات البنـــاء</t>
  </si>
  <si>
    <t>30-10-10-10/15</t>
  </si>
  <si>
    <t>الضـريبـة علـى عـملـيــات تجـزئــة الأراضـي</t>
  </si>
  <si>
    <t>30-10-10-10/16</t>
  </si>
  <si>
    <t>رســم الـسـكـــــــن</t>
  </si>
  <si>
    <t>30-10-10-10/18</t>
  </si>
  <si>
    <t>الـرســــم عـلــي الخـدمــات الجمـاعـيــة</t>
  </si>
  <si>
    <t>30-10-10-10/19</t>
  </si>
  <si>
    <t>الرسـم المفروض علـى البروزات الـى الأمـلاك الجماعيـة العـامـة</t>
  </si>
  <si>
    <t>30-10-10-10/21</t>
  </si>
  <si>
    <t>الـرسـم المفـروض علـى شـغـل الأملاك الجماعيـة العامـة مؤقتا لأغراض ترتبط  بـالبناء</t>
  </si>
  <si>
    <t>30-10-10-10/22</t>
  </si>
  <si>
    <t>منتــوج كــراء بـنــيــات للـسـكـنـــــــى</t>
  </si>
  <si>
    <t>30-10-10-10/23</t>
  </si>
  <si>
    <t>الرسـم المـتـرتـب عـلــى اتـلاف الـطــرق</t>
  </si>
  <si>
    <t>30-20-20-20/11</t>
  </si>
  <si>
    <t>حــق الامـتـيــاز فــي نـقــل الأمــــــوات</t>
  </si>
  <si>
    <t>30-20-20-20/21</t>
  </si>
  <si>
    <t>مــدخــول المـقــابــــر و دفـــــن الأمــــــوات</t>
  </si>
  <si>
    <t>30-20-20-20/31</t>
  </si>
  <si>
    <t>رـم رفع نفايات الحدائق و بقايا المـواد الصناعيـة و مـواد البنــاء</t>
  </si>
  <si>
    <t>30-20-20-20/32</t>
  </si>
  <si>
    <t>مـستــودع مـصلحـــة نقــل الأمـــوات</t>
  </si>
  <si>
    <t>30-20-20-20/35</t>
  </si>
  <si>
    <t>مــجـــــال الـشـــــؤون الاقـتــصــــــاديـــــــة</t>
  </si>
  <si>
    <t>الضـريبـة عـلـى مجـال بيـع المـشـروبـات</t>
  </si>
  <si>
    <t>40-10-10-10/11</t>
  </si>
  <si>
    <t>الرسـم المترتـب على السماح باغلآق بعض المحلات العامة بعد الميعاد المحددة  أو بفتحها قبله.</t>
  </si>
  <si>
    <t>40-10-10-10/12</t>
  </si>
  <si>
    <t>الـرسم المفـروض على الباعة الجائلين المأذون لهم في بيع سلعهم على الطرق العامة</t>
  </si>
  <si>
    <t>40-10-10-10/13</t>
  </si>
  <si>
    <t>ضــريـبـــة التـجــــارة</t>
  </si>
  <si>
    <t>40-10-10-10/16</t>
  </si>
  <si>
    <t>ضـريــبـــة الـذبـــح</t>
  </si>
  <si>
    <t>40-10-10-10/18</t>
  </si>
  <si>
    <t>الـرســـم الـمـهـنــي</t>
  </si>
  <si>
    <t>40-10-10-10/25</t>
  </si>
  <si>
    <t>واجـبـات المقبـوضـة  بـمـسـاحـات أخـرى  للبـيـع</t>
  </si>
  <si>
    <t>40-10-10-10/31</t>
  </si>
  <si>
    <t>واجبـات أســـواق البـهــائــم</t>
  </si>
  <si>
    <t>40-10-10-10/32</t>
  </si>
  <si>
    <t>واجبـات الوقـوف و الدخـول الى الأســـواق الأسـبـــوعـيـــــة</t>
  </si>
  <si>
    <t>40-10-10-10/33</t>
  </si>
  <si>
    <t>واجبـات مقبوضة بساحات أخرى للبيع العمومي</t>
  </si>
  <si>
    <t>40-10-10-10/34</t>
  </si>
  <si>
    <t>منتـوج كـراء مـحـلات تجـاريـة أو مـخـصـصـة لـمـزاولـة نـشـاط مـهـنـــي</t>
  </si>
  <si>
    <t>40-10-10-10/36</t>
  </si>
  <si>
    <t>منتوج الملك الغابوي التابع للجماعة</t>
  </si>
  <si>
    <t>40-10-10-10/40</t>
  </si>
  <si>
    <t>الرسـم المـفـروض على شـغـل الأمـلاك الجـمـاعيـة الـعـامـة مـؤقتـا لأغـراض تجـاريـة أو صـنـاعـيـــــة أو مـهـنـيـــــــة.</t>
  </si>
  <si>
    <t>40-10-10-10/47</t>
  </si>
  <si>
    <t>الـرسـم المفـروض على شـغـل الأمـلاك الجمـاعية مـؤقتـا بمنـقـولات أو عـقارات تـرتبـط بـممارسة أعـمال تـحاريـة أو صاعية أو مهـنية</t>
  </si>
  <si>
    <t>40-10-10-10/48</t>
  </si>
  <si>
    <t>الـرسـوم المـفـروضـة علـى مـداخيل و كراء البيع بالجملـة للخضر و الفـواكـه</t>
  </si>
  <si>
    <t>40-10-10-10/59</t>
  </si>
  <si>
    <t>الرسـوم المفروضة علـى مـداخيـل و كـراء أسـواق السـمـك</t>
  </si>
  <si>
    <t>40-10-10-10/60</t>
  </si>
  <si>
    <t>الرسم المفـروض على استغلال رخص السيارات الأجرة وحافلات النقل العام للمسافرين</t>
  </si>
  <si>
    <t>40-20-10/11</t>
  </si>
  <si>
    <t>الرسـم عـلــي النقــل العمـومـي للمسـافريـــن</t>
  </si>
  <si>
    <t>40-20-20-20/16</t>
  </si>
  <si>
    <t>منتـوج مـحـطـات وقـوف الـدراجـات و السـيـارات</t>
  </si>
  <si>
    <t>40-20-20-20/32</t>
  </si>
  <si>
    <t>واجبـات الوقوف المترتبة عن السيارات المخصصة للنقل العمومي للمسافرين</t>
  </si>
  <si>
    <t>40-20-20-20/33</t>
  </si>
  <si>
    <t>نـقــــــــــل اللـحــــــــــــــــوم.</t>
  </si>
  <si>
    <t>40-20-20-20/34</t>
  </si>
  <si>
    <t>مــــجــــــــــــــال الــــدعــــــــــــــــــم</t>
  </si>
  <si>
    <t>مـنــتــوجــات فـائــدة الأمـــوال المــودعـــة بـالخـزيــنـــــة</t>
  </si>
  <si>
    <t>50-10-10-10/10</t>
  </si>
  <si>
    <t>انــذارات مــرسـمــــــــــــة</t>
  </si>
  <si>
    <t>50-40-40-40/20</t>
  </si>
  <si>
    <t>مــداخـيــــل مـخـتـلـفـــــــة و طـارئـــــة.</t>
  </si>
  <si>
    <t>50-40-40-40/40</t>
  </si>
  <si>
    <t>مــــجــــــــــــــال تــدعـيــــم النتـائـج</t>
  </si>
  <si>
    <t>مـدفـوع الجـزء الثـانــي مـن الميـزانيــة</t>
  </si>
  <si>
    <t>60-10-10-10/10</t>
  </si>
  <si>
    <t>المسجل بالميزانية</t>
  </si>
  <si>
    <t>الموارد المالية التي تم تحصيلها</t>
  </si>
  <si>
    <t>الموارد المالية التي لم يتم تحصيلها</t>
  </si>
  <si>
    <t>نسبة التحصيل</t>
  </si>
  <si>
    <t>جماعة المحمدية</t>
  </si>
  <si>
    <t>قائمة الموارد المالية</t>
  </si>
  <si>
    <t>رئيسة مجلس الجماعة</t>
  </si>
  <si>
    <t>المجموع</t>
  </si>
  <si>
    <t>برسم سنة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</si>
</sst>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;[Red]#,##0.00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Times New Roman"/>
      <family val="1"/>
    </font>
    <font>
      <b/>
      <u/>
      <sz val="1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/>
    <xf numFmtId="0" fontId="3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65" fontId="6" fillId="4" borderId="7" xfId="0" applyNumberFormat="1" applyFont="1" applyFill="1" applyBorder="1"/>
    <xf numFmtId="0" fontId="7" fillId="4" borderId="8" xfId="0" applyFont="1" applyFill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165" fontId="6" fillId="4" borderId="7" xfId="0" applyNumberFormat="1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165" fontId="6" fillId="0" borderId="3" xfId="0" applyNumberFormat="1" applyFont="1" applyBorder="1"/>
    <xf numFmtId="165" fontId="6" fillId="0" borderId="8" xfId="0" applyNumberFormat="1" applyFont="1" applyBorder="1"/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5" fontId="9" fillId="5" borderId="9" xfId="0" applyNumberFormat="1" applyFont="1" applyFill="1" applyBorder="1"/>
    <xf numFmtId="165" fontId="9" fillId="6" borderId="3" xfId="0" applyNumberFormat="1" applyFont="1" applyFill="1" applyBorder="1"/>
    <xf numFmtId="165" fontId="6" fillId="0" borderId="7" xfId="0" applyNumberFormat="1" applyFont="1" applyBorder="1"/>
    <xf numFmtId="0" fontId="0" fillId="0" borderId="3" xfId="0" applyBorder="1" applyAlignment="1">
      <alignment horizontal="right" readingOrder="2"/>
    </xf>
    <xf numFmtId="0" fontId="0" fillId="0" borderId="8" xfId="0" applyBorder="1" applyAlignment="1">
      <alignment horizontal="right"/>
    </xf>
    <xf numFmtId="16" fontId="8" fillId="0" borderId="4" xfId="0" applyNumberFormat="1" applyFont="1" applyBorder="1" applyAlignment="1">
      <alignment horizontal="right" readingOrder="1"/>
    </xf>
    <xf numFmtId="0" fontId="0" fillId="0" borderId="7" xfId="0" applyBorder="1" applyAlignment="1">
      <alignment horizontal="right"/>
    </xf>
    <xf numFmtId="0" fontId="7" fillId="0" borderId="8" xfId="0" applyFont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justify" vertical="justify"/>
    </xf>
    <xf numFmtId="165" fontId="6" fillId="4" borderId="8" xfId="0" applyNumberFormat="1" applyFont="1" applyFill="1" applyBorder="1"/>
    <xf numFmtId="0" fontId="8" fillId="0" borderId="4" xfId="0" applyFont="1" applyFill="1" applyBorder="1" applyAlignment="1">
      <alignment horizontal="right"/>
    </xf>
    <xf numFmtId="165" fontId="10" fillId="6" borderId="3" xfId="0" applyNumberFormat="1" applyFont="1" applyFill="1" applyBorder="1"/>
    <xf numFmtId="14" fontId="8" fillId="0" borderId="4" xfId="0" applyNumberFormat="1" applyFont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7" fillId="0" borderId="7" xfId="0" applyFont="1" applyBorder="1" applyAlignment="1">
      <alignment horizontal="justify" vertical="justify"/>
    </xf>
    <xf numFmtId="0" fontId="7" fillId="0" borderId="7" xfId="0" applyFont="1" applyBorder="1" applyAlignment="1">
      <alignment horizontal="right"/>
    </xf>
    <xf numFmtId="0" fontId="5" fillId="0" borderId="7" xfId="0" applyFont="1" applyBorder="1" applyAlignment="1">
      <alignment horizontal="justify" vertical="justify"/>
    </xf>
    <xf numFmtId="0" fontId="5" fillId="0" borderId="8" xfId="0" applyFont="1" applyBorder="1" applyAlignment="1">
      <alignment horizontal="justify" vertical="justify"/>
    </xf>
    <xf numFmtId="0" fontId="5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 readingOrder="2"/>
    </xf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0" fillId="6" borderId="3" xfId="0" applyFill="1" applyBorder="1" applyAlignment="1">
      <alignment horizontal="right"/>
    </xf>
    <xf numFmtId="0" fontId="0" fillId="6" borderId="13" xfId="0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11" fillId="0" borderId="3" xfId="0" applyFont="1" applyBorder="1"/>
    <xf numFmtId="0" fontId="7" fillId="6" borderId="8" xfId="0" applyFont="1" applyFill="1" applyBorder="1" applyAlignment="1">
      <alignment horizontal="right"/>
    </xf>
    <xf numFmtId="0" fontId="8" fillId="6" borderId="13" xfId="0" applyFont="1" applyFill="1" applyBorder="1" applyAlignment="1">
      <alignment horizontal="right"/>
    </xf>
    <xf numFmtId="0" fontId="7" fillId="6" borderId="3" xfId="0" applyFont="1" applyFill="1" applyBorder="1" applyAlignment="1">
      <alignment horizontal="right"/>
    </xf>
    <xf numFmtId="0" fontId="7" fillId="6" borderId="13" xfId="0" applyFont="1" applyFill="1" applyBorder="1" applyAlignment="1">
      <alignment horizontal="right"/>
    </xf>
    <xf numFmtId="0" fontId="0" fillId="6" borderId="5" xfId="0" applyFill="1" applyBorder="1" applyAlignment="1">
      <alignment horizontal="right"/>
    </xf>
    <xf numFmtId="0" fontId="2" fillId="7" borderId="1" xfId="0" applyFont="1" applyFill="1" applyBorder="1"/>
    <xf numFmtId="0" fontId="0" fillId="7" borderId="14" xfId="0" applyFill="1" applyBorder="1"/>
    <xf numFmtId="0" fontId="0" fillId="7" borderId="15" xfId="0" applyFill="1" applyBorder="1"/>
    <xf numFmtId="165" fontId="9" fillId="7" borderId="3" xfId="0" applyNumberFormat="1" applyFont="1" applyFill="1" applyBorder="1" applyAlignment="1">
      <alignment horizontal="right"/>
    </xf>
    <xf numFmtId="0" fontId="6" fillId="7" borderId="5" xfId="0" applyFont="1" applyFill="1" applyBorder="1"/>
    <xf numFmtId="0" fontId="13" fillId="7" borderId="16" xfId="0" applyFont="1" applyFill="1" applyBorder="1"/>
    <xf numFmtId="0" fontId="0" fillId="7" borderId="17" xfId="0" applyFill="1" applyBorder="1"/>
    <xf numFmtId="0" fontId="2" fillId="0" borderId="0" xfId="0" applyFont="1"/>
    <xf numFmtId="0" fontId="6" fillId="0" borderId="0" xfId="0" applyFont="1"/>
    <xf numFmtId="0" fontId="0" fillId="0" borderId="0" xfId="0" applyBorder="1"/>
    <xf numFmtId="165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Border="1"/>
    <xf numFmtId="0" fontId="2" fillId="0" borderId="0" xfId="0" applyFont="1" applyBorder="1"/>
    <xf numFmtId="0" fontId="1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165" fontId="6" fillId="4" borderId="7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8" borderId="0" xfId="0" applyFill="1"/>
    <xf numFmtId="165" fontId="6" fillId="4" borderId="18" xfId="0" applyNumberFormat="1" applyFont="1" applyFill="1" applyBorder="1" applyAlignment="1">
      <alignment horizontal="center"/>
    </xf>
    <xf numFmtId="165" fontId="6" fillId="8" borderId="19" xfId="0" applyNumberFormat="1" applyFont="1" applyFill="1" applyBorder="1" applyAlignment="1">
      <alignment horizontal="center"/>
    </xf>
    <xf numFmtId="165" fontId="6" fillId="8" borderId="3" xfId="0" applyNumberFormat="1" applyFont="1" applyFill="1" applyBorder="1" applyAlignment="1">
      <alignment horizontal="center"/>
    </xf>
    <xf numFmtId="165" fontId="6" fillId="8" borderId="20" xfId="0" applyNumberFormat="1" applyFont="1" applyFill="1" applyBorder="1" applyAlignment="1">
      <alignment horizontal="center"/>
    </xf>
    <xf numFmtId="0" fontId="17" fillId="0" borderId="0" xfId="0" applyFont="1" applyBorder="1"/>
    <xf numFmtId="0" fontId="14" fillId="8" borderId="10" xfId="0" applyFont="1" applyFill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2" borderId="1" xfId="0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5" xfId="0" applyFont="1" applyFill="1" applyBorder="1" applyAlignment="1">
      <alignment horizontal="justify" vertical="justify"/>
    </xf>
    <xf numFmtId="0" fontId="1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9"/>
  <sheetViews>
    <sheetView rightToLeft="1" tabSelected="1" workbookViewId="0">
      <selection activeCell="D113" sqref="D113"/>
    </sheetView>
  </sheetViews>
  <sheetFormatPr defaultColWidth="11.42578125" defaultRowHeight="15" x14ac:dyDescent="0.25"/>
  <cols>
    <col min="1" max="1" width="25.7109375" customWidth="1"/>
    <col min="2" max="2" width="56.7109375" customWidth="1"/>
    <col min="3" max="3" width="18.28515625" customWidth="1"/>
    <col min="4" max="4" width="18.7109375" customWidth="1"/>
    <col min="5" max="5" width="15.140625" customWidth="1"/>
    <col min="6" max="6" width="18.28515625" style="79" customWidth="1"/>
  </cols>
  <sheetData>
    <row r="1" spans="1:6" x14ac:dyDescent="0.25">
      <c r="A1" t="s">
        <v>138</v>
      </c>
    </row>
    <row r="3" spans="1:6" ht="30" customHeight="1" x14ac:dyDescent="0.4">
      <c r="A3" s="99" t="s">
        <v>139</v>
      </c>
      <c r="B3" s="99"/>
      <c r="C3" s="99"/>
      <c r="D3" s="99"/>
      <c r="E3" s="99"/>
      <c r="F3" s="99"/>
    </row>
    <row r="4" spans="1:6" ht="30" customHeight="1" x14ac:dyDescent="0.4">
      <c r="A4" s="94"/>
      <c r="B4" s="94"/>
      <c r="C4" s="94"/>
      <c r="D4" s="94"/>
      <c r="E4" s="95" t="s">
        <v>142</v>
      </c>
      <c r="F4" s="94"/>
    </row>
    <row r="5" spans="1:6" ht="15.75" thickBot="1" x14ac:dyDescent="0.3"/>
    <row r="6" spans="1:6" ht="16.5" thickTop="1" x14ac:dyDescent="0.25">
      <c r="A6" s="3"/>
      <c r="B6" s="2"/>
      <c r="C6" s="1" t="s">
        <v>134</v>
      </c>
      <c r="D6" s="96" t="s">
        <v>135</v>
      </c>
      <c r="E6" s="96" t="s">
        <v>136</v>
      </c>
      <c r="F6" s="1" t="s">
        <v>137</v>
      </c>
    </row>
    <row r="7" spans="1:6" ht="15.75" x14ac:dyDescent="0.25">
      <c r="A7" s="5" t="s">
        <v>1</v>
      </c>
      <c r="B7" s="4" t="s">
        <v>0</v>
      </c>
      <c r="C7" s="4"/>
      <c r="D7" s="97"/>
      <c r="E7" s="97"/>
      <c r="F7" s="4"/>
    </row>
    <row r="8" spans="1:6" ht="16.5" thickBot="1" x14ac:dyDescent="0.3">
      <c r="A8" s="8"/>
      <c r="B8" s="7"/>
      <c r="C8" s="6"/>
      <c r="D8" s="98"/>
      <c r="E8" s="98"/>
      <c r="F8" s="6"/>
    </row>
    <row r="9" spans="1:6" ht="16.5" thickTop="1" x14ac:dyDescent="0.25">
      <c r="A9" s="10"/>
      <c r="B9" s="9"/>
      <c r="C9" s="9"/>
      <c r="D9" s="9"/>
      <c r="E9" s="9"/>
      <c r="F9" s="78"/>
    </row>
    <row r="10" spans="1:6" ht="23.25" x14ac:dyDescent="0.35">
      <c r="A10" s="13">
        <v>10</v>
      </c>
      <c r="B10" s="12" t="s">
        <v>2</v>
      </c>
      <c r="C10" s="11"/>
      <c r="D10" s="11"/>
      <c r="E10" s="11"/>
      <c r="F10" s="80"/>
    </row>
    <row r="11" spans="1:6" x14ac:dyDescent="0.25">
      <c r="A11" s="15"/>
      <c r="B11" s="14"/>
      <c r="C11" s="11"/>
      <c r="D11" s="11"/>
      <c r="E11" s="11"/>
      <c r="F11" s="80"/>
    </row>
    <row r="12" spans="1:6" ht="15.75" x14ac:dyDescent="0.25">
      <c r="A12" s="18" t="s">
        <v>4</v>
      </c>
      <c r="B12" s="17" t="s">
        <v>3</v>
      </c>
      <c r="C12" s="16">
        <v>958437.5</v>
      </c>
      <c r="D12" s="16">
        <v>885000</v>
      </c>
      <c r="E12" s="16"/>
      <c r="F12" s="81">
        <f>(D12*100)/C12</f>
        <v>92.337789370720571</v>
      </c>
    </row>
    <row r="13" spans="1:6" ht="15.75" x14ac:dyDescent="0.25">
      <c r="A13" s="18" t="s">
        <v>6</v>
      </c>
      <c r="B13" s="19" t="s">
        <v>5</v>
      </c>
      <c r="C13" s="16">
        <v>1009981.21</v>
      </c>
      <c r="D13" s="16">
        <v>934600</v>
      </c>
      <c r="E13" s="16"/>
      <c r="F13" s="81">
        <f t="shared" ref="F13:F76" si="0">(D13*100)/C13</f>
        <v>92.536375008402388</v>
      </c>
    </row>
    <row r="14" spans="1:6" ht="15.75" x14ac:dyDescent="0.25">
      <c r="A14" s="18" t="s">
        <v>8</v>
      </c>
      <c r="B14" s="19" t="s">
        <v>7</v>
      </c>
      <c r="C14" s="20"/>
      <c r="D14" s="20">
        <v>0</v>
      </c>
      <c r="E14" s="20"/>
      <c r="F14" s="81"/>
    </row>
    <row r="15" spans="1:6" ht="15.75" x14ac:dyDescent="0.25">
      <c r="A15" s="18" t="s">
        <v>10</v>
      </c>
      <c r="B15" s="19" t="s">
        <v>9</v>
      </c>
      <c r="C15" s="16"/>
      <c r="D15" s="16">
        <v>0</v>
      </c>
      <c r="E15" s="16"/>
      <c r="F15" s="81"/>
    </row>
    <row r="16" spans="1:6" ht="15.75" x14ac:dyDescent="0.25">
      <c r="A16" s="18" t="s">
        <v>12</v>
      </c>
      <c r="B16" s="19" t="s">
        <v>11</v>
      </c>
      <c r="C16" s="16">
        <v>183488.75</v>
      </c>
      <c r="D16" s="16">
        <v>172650</v>
      </c>
      <c r="E16" s="16"/>
      <c r="F16" s="81">
        <f t="shared" si="0"/>
        <v>94.092962102581225</v>
      </c>
    </row>
    <row r="17" spans="1:6" ht="15.75" x14ac:dyDescent="0.25">
      <c r="A17" s="18" t="s">
        <v>14</v>
      </c>
      <c r="B17" s="21" t="s">
        <v>13</v>
      </c>
      <c r="C17" s="16"/>
      <c r="D17" s="16">
        <v>0</v>
      </c>
      <c r="E17" s="16"/>
      <c r="F17" s="81"/>
    </row>
    <row r="18" spans="1:6" ht="15.75" x14ac:dyDescent="0.25">
      <c r="A18" s="18" t="s">
        <v>16</v>
      </c>
      <c r="B18" s="19" t="s">
        <v>15</v>
      </c>
      <c r="C18" s="16"/>
      <c r="D18" s="16"/>
      <c r="E18" s="16"/>
      <c r="F18" s="81"/>
    </row>
    <row r="19" spans="1:6" ht="15.75" x14ac:dyDescent="0.25">
      <c r="A19" s="18" t="s">
        <v>18</v>
      </c>
      <c r="B19" s="19" t="s">
        <v>17</v>
      </c>
      <c r="C19" s="16">
        <v>29633.115000000002</v>
      </c>
      <c r="D19" s="16">
        <v>23171.96</v>
      </c>
      <c r="E19" s="16"/>
      <c r="F19" s="81">
        <f t="shared" si="0"/>
        <v>78.196166687167377</v>
      </c>
    </row>
    <row r="20" spans="1:6" ht="15.75" x14ac:dyDescent="0.25">
      <c r="A20" s="18" t="s">
        <v>20</v>
      </c>
      <c r="B20" s="19" t="s">
        <v>19</v>
      </c>
      <c r="C20" s="16">
        <v>599637.125</v>
      </c>
      <c r="D20" s="16">
        <v>569891</v>
      </c>
      <c r="E20" s="16"/>
      <c r="F20" s="81">
        <f t="shared" si="0"/>
        <v>95.039312317428639</v>
      </c>
    </row>
    <row r="21" spans="1:6" ht="15.75" x14ac:dyDescent="0.25">
      <c r="A21" s="18" t="s">
        <v>22</v>
      </c>
      <c r="B21" s="19" t="s">
        <v>21</v>
      </c>
      <c r="C21" s="16">
        <v>44494000</v>
      </c>
      <c r="D21" s="16">
        <v>50849645</v>
      </c>
      <c r="E21" s="16"/>
      <c r="F21" s="81">
        <f t="shared" si="0"/>
        <v>114.28427428417315</v>
      </c>
    </row>
    <row r="22" spans="1:6" ht="16.5" thickBot="1" x14ac:dyDescent="0.3">
      <c r="A22" s="25"/>
      <c r="B22" s="24"/>
      <c r="C22" s="23"/>
      <c r="D22" s="23"/>
      <c r="E22" s="23"/>
      <c r="F22" s="81"/>
    </row>
    <row r="23" spans="1:6" ht="16.5" thickTop="1" x14ac:dyDescent="0.25">
      <c r="A23" s="25"/>
      <c r="B23" s="14"/>
      <c r="C23" s="26">
        <f>SUM(C12:C22)</f>
        <v>47275177.700000003</v>
      </c>
      <c r="D23" s="26">
        <f>SUM(D12:D22)</f>
        <v>53434957.960000001</v>
      </c>
      <c r="E23" s="26">
        <f>SUM(E12:E22)</f>
        <v>0</v>
      </c>
      <c r="F23" s="81">
        <f t="shared" si="0"/>
        <v>113.02962899280651</v>
      </c>
    </row>
    <row r="24" spans="1:6" ht="15.75" x14ac:dyDescent="0.25">
      <c r="A24" s="25"/>
      <c r="B24" s="14"/>
      <c r="C24" s="27"/>
      <c r="D24" s="27"/>
      <c r="E24" s="27"/>
      <c r="F24" s="81"/>
    </row>
    <row r="25" spans="1:6" ht="23.25" x14ac:dyDescent="0.35">
      <c r="A25" s="13">
        <v>20</v>
      </c>
      <c r="B25" s="12" t="s">
        <v>23</v>
      </c>
      <c r="C25" s="22"/>
      <c r="D25" s="22"/>
      <c r="E25" s="22"/>
      <c r="F25" s="81"/>
    </row>
    <row r="26" spans="1:6" ht="15.75" x14ac:dyDescent="0.25">
      <c r="A26" s="25"/>
      <c r="B26" s="29"/>
      <c r="C26" s="28"/>
      <c r="D26" s="28"/>
      <c r="E26" s="28"/>
      <c r="F26" s="81"/>
    </row>
    <row r="27" spans="1:6" ht="15.75" x14ac:dyDescent="0.25">
      <c r="A27" s="31" t="s">
        <v>25</v>
      </c>
      <c r="B27" s="30" t="s">
        <v>24</v>
      </c>
      <c r="C27" s="28"/>
      <c r="D27" s="28"/>
      <c r="E27" s="28">
        <v>3128.5</v>
      </c>
      <c r="F27" s="81"/>
    </row>
    <row r="28" spans="1:6" ht="15.75" x14ac:dyDescent="0.25">
      <c r="A28" s="31" t="s">
        <v>27</v>
      </c>
      <c r="B28" s="32" t="s">
        <v>26</v>
      </c>
      <c r="C28" s="28"/>
      <c r="D28" s="28"/>
      <c r="E28" s="28"/>
      <c r="F28" s="81"/>
    </row>
    <row r="29" spans="1:6" ht="15.75" x14ac:dyDescent="0.25">
      <c r="A29" s="18" t="s">
        <v>29</v>
      </c>
      <c r="B29" s="33" t="s">
        <v>28</v>
      </c>
      <c r="C29" s="28"/>
      <c r="D29" s="28"/>
      <c r="E29" s="28"/>
      <c r="F29" s="81"/>
    </row>
    <row r="30" spans="1:6" ht="15.75" x14ac:dyDescent="0.25">
      <c r="A30" s="18" t="s">
        <v>31</v>
      </c>
      <c r="B30" s="19" t="s">
        <v>30</v>
      </c>
      <c r="C30" s="16">
        <v>4286.25</v>
      </c>
      <c r="D30" s="16">
        <v>4760</v>
      </c>
      <c r="E30" s="16"/>
      <c r="F30" s="81">
        <f t="shared" si="0"/>
        <v>111.0527850685331</v>
      </c>
    </row>
    <row r="31" spans="1:6" ht="15.75" x14ac:dyDescent="0.25">
      <c r="A31" s="18" t="s">
        <v>33</v>
      </c>
      <c r="B31" s="19" t="s">
        <v>32</v>
      </c>
      <c r="C31" s="16">
        <v>1057.5</v>
      </c>
      <c r="D31" s="16">
        <v>960</v>
      </c>
      <c r="E31" s="16"/>
      <c r="F31" s="81">
        <f t="shared" si="0"/>
        <v>90.780141843971634</v>
      </c>
    </row>
    <row r="32" spans="1:6" ht="15.75" x14ac:dyDescent="0.25">
      <c r="A32" s="18" t="s">
        <v>35</v>
      </c>
      <c r="B32" s="19" t="s">
        <v>34</v>
      </c>
      <c r="C32" s="16">
        <v>28140</v>
      </c>
      <c r="D32" s="16">
        <v>27170</v>
      </c>
      <c r="E32" s="16"/>
      <c r="F32" s="81">
        <f t="shared" si="0"/>
        <v>96.552949538024166</v>
      </c>
    </row>
    <row r="33" spans="1:6" ht="15.75" x14ac:dyDescent="0.25">
      <c r="A33" s="34" t="s">
        <v>37</v>
      </c>
      <c r="B33" s="19" t="s">
        <v>36</v>
      </c>
      <c r="C33" s="16">
        <v>471033.78749999998</v>
      </c>
      <c r="D33" s="16">
        <v>421996.62</v>
      </c>
      <c r="E33" s="16"/>
      <c r="F33" s="81">
        <f t="shared" si="0"/>
        <v>89.589458590589956</v>
      </c>
    </row>
    <row r="34" spans="1:6" ht="15.75" x14ac:dyDescent="0.25">
      <c r="A34" s="34" t="s">
        <v>39</v>
      </c>
      <c r="B34" s="19" t="s">
        <v>38</v>
      </c>
      <c r="C34" s="16"/>
      <c r="D34" s="16">
        <v>0</v>
      </c>
      <c r="E34" s="16"/>
      <c r="F34" s="81"/>
    </row>
    <row r="35" spans="1:6" ht="28.5" x14ac:dyDescent="0.25">
      <c r="A35" s="34" t="s">
        <v>41</v>
      </c>
      <c r="B35" s="35" t="s">
        <v>40</v>
      </c>
      <c r="C35" s="16"/>
      <c r="D35" s="16">
        <v>0</v>
      </c>
      <c r="E35" s="16">
        <v>64500</v>
      </c>
      <c r="F35" s="81"/>
    </row>
    <row r="36" spans="1:6" ht="15.75" x14ac:dyDescent="0.25">
      <c r="A36" s="34" t="s">
        <v>43</v>
      </c>
      <c r="B36" s="19" t="s">
        <v>42</v>
      </c>
      <c r="C36" s="16"/>
      <c r="D36" s="16"/>
      <c r="E36" s="16"/>
      <c r="F36" s="81"/>
    </row>
    <row r="37" spans="1:6" ht="15.75" x14ac:dyDescent="0.25">
      <c r="A37" s="34" t="s">
        <v>45</v>
      </c>
      <c r="B37" s="19" t="s">
        <v>44</v>
      </c>
      <c r="C37" s="16">
        <v>16263.75</v>
      </c>
      <c r="D37" s="16"/>
      <c r="E37" s="16"/>
      <c r="F37" s="81">
        <f t="shared" si="0"/>
        <v>0</v>
      </c>
    </row>
    <row r="38" spans="1:6" ht="15.75" x14ac:dyDescent="0.25">
      <c r="A38" s="34" t="s">
        <v>47</v>
      </c>
      <c r="B38" s="19" t="s">
        <v>46</v>
      </c>
      <c r="C38" s="16">
        <v>173437.5</v>
      </c>
      <c r="D38" s="16">
        <v>220500</v>
      </c>
      <c r="E38" s="16"/>
      <c r="F38" s="81">
        <f t="shared" si="0"/>
        <v>127.13513513513513</v>
      </c>
    </row>
    <row r="39" spans="1:6" ht="15.75" x14ac:dyDescent="0.25">
      <c r="A39" s="34" t="s">
        <v>49</v>
      </c>
      <c r="B39" s="17" t="s">
        <v>48</v>
      </c>
      <c r="C39" s="16"/>
      <c r="D39" s="16"/>
      <c r="E39" s="16">
        <v>13404</v>
      </c>
      <c r="F39" s="81"/>
    </row>
    <row r="40" spans="1:6" ht="15.75" x14ac:dyDescent="0.25">
      <c r="A40" s="34"/>
      <c r="B40" s="17"/>
      <c r="C40" s="36"/>
      <c r="D40" s="36"/>
      <c r="E40" s="36"/>
      <c r="F40" s="81"/>
    </row>
    <row r="41" spans="1:6" ht="16.5" thickBot="1" x14ac:dyDescent="0.3">
      <c r="A41" s="37"/>
      <c r="B41" s="24"/>
      <c r="C41" s="22"/>
      <c r="D41" s="22"/>
      <c r="E41" s="22"/>
      <c r="F41" s="81"/>
    </row>
    <row r="42" spans="1:6" ht="16.5" thickTop="1" x14ac:dyDescent="0.25">
      <c r="A42" s="25"/>
      <c r="B42" s="14"/>
      <c r="C42" s="26">
        <f>SUM(C30:C41)</f>
        <v>694218.78749999998</v>
      </c>
      <c r="D42" s="26">
        <f>SUM(D30:D41)</f>
        <v>675386.62</v>
      </c>
      <c r="E42" s="26">
        <f>SUM(E30:E41)</f>
        <v>77904</v>
      </c>
      <c r="F42" s="81">
        <f t="shared" si="0"/>
        <v>97.287286394564774</v>
      </c>
    </row>
    <row r="43" spans="1:6" ht="18.75" x14ac:dyDescent="0.3">
      <c r="A43" s="25"/>
      <c r="B43" s="14"/>
      <c r="C43" s="38"/>
      <c r="D43" s="38"/>
      <c r="E43" s="38"/>
      <c r="F43" s="81"/>
    </row>
    <row r="44" spans="1:6" ht="23.25" x14ac:dyDescent="0.35">
      <c r="A44" s="13">
        <v>30</v>
      </c>
      <c r="B44" s="12" t="s">
        <v>50</v>
      </c>
      <c r="C44" s="22"/>
      <c r="D44" s="22"/>
      <c r="E44" s="22"/>
      <c r="F44" s="81"/>
    </row>
    <row r="45" spans="1:6" ht="15.75" x14ac:dyDescent="0.25">
      <c r="A45" s="25"/>
      <c r="B45" s="14"/>
      <c r="C45" s="22"/>
      <c r="D45" s="22"/>
      <c r="E45" s="22"/>
      <c r="F45" s="81"/>
    </row>
    <row r="46" spans="1:6" ht="15.75" x14ac:dyDescent="0.25">
      <c r="A46" s="18" t="s">
        <v>52</v>
      </c>
      <c r="B46" s="17" t="s">
        <v>51</v>
      </c>
      <c r="C46" s="16">
        <v>853746.63749999995</v>
      </c>
      <c r="D46" s="16">
        <v>214309.49</v>
      </c>
      <c r="E46" s="16">
        <v>12336325.16</v>
      </c>
      <c r="F46" s="81">
        <f t="shared" si="0"/>
        <v>25.102235322127406</v>
      </c>
    </row>
    <row r="47" spans="1:6" ht="15.75" x14ac:dyDescent="0.25">
      <c r="A47" s="18" t="s">
        <v>54</v>
      </c>
      <c r="B47" s="19" t="s">
        <v>53</v>
      </c>
      <c r="C47" s="16">
        <v>316318.3125</v>
      </c>
      <c r="D47" s="16">
        <v>382145.32</v>
      </c>
      <c r="E47" s="16">
        <v>10964496.529999999</v>
      </c>
      <c r="F47" s="81">
        <f t="shared" si="0"/>
        <v>120.81036882744498</v>
      </c>
    </row>
    <row r="48" spans="1:6" ht="15.75" x14ac:dyDescent="0.25">
      <c r="A48" s="18" t="s">
        <v>56</v>
      </c>
      <c r="B48" s="19" t="s">
        <v>55</v>
      </c>
      <c r="C48" s="16">
        <v>12281055.135</v>
      </c>
      <c r="D48" s="16">
        <v>14835766.710000001</v>
      </c>
      <c r="E48" s="16">
        <v>3707471.02</v>
      </c>
      <c r="F48" s="81">
        <f t="shared" si="0"/>
        <v>120.80205281156407</v>
      </c>
    </row>
    <row r="49" spans="1:6" ht="15.75" x14ac:dyDescent="0.25">
      <c r="A49" s="18" t="s">
        <v>58</v>
      </c>
      <c r="B49" s="19" t="s">
        <v>57</v>
      </c>
      <c r="C49" s="16">
        <v>7000000</v>
      </c>
      <c r="D49" s="16">
        <v>8457272</v>
      </c>
      <c r="E49" s="16"/>
      <c r="F49" s="81">
        <f t="shared" si="0"/>
        <v>120.81817142857143</v>
      </c>
    </row>
    <row r="50" spans="1:6" ht="15.75" x14ac:dyDescent="0.25">
      <c r="A50" s="18" t="s">
        <v>60</v>
      </c>
      <c r="B50" s="19" t="s">
        <v>59</v>
      </c>
      <c r="C50" s="16">
        <v>796348.84875</v>
      </c>
      <c r="D50" s="16">
        <v>1174272.42</v>
      </c>
      <c r="E50" s="16"/>
      <c r="F50" s="81">
        <f t="shared" si="0"/>
        <v>147.45703743318182</v>
      </c>
    </row>
    <row r="51" spans="1:6" ht="15.75" x14ac:dyDescent="0.25">
      <c r="A51" s="18" t="s">
        <v>62</v>
      </c>
      <c r="B51" s="19" t="s">
        <v>61</v>
      </c>
      <c r="C51" s="16">
        <v>12000000</v>
      </c>
      <c r="D51" s="16">
        <v>7738436.96</v>
      </c>
      <c r="E51" s="16">
        <v>1145023.5900000001</v>
      </c>
      <c r="F51" s="81">
        <f t="shared" si="0"/>
        <v>64.486974666666669</v>
      </c>
    </row>
    <row r="52" spans="1:6" ht="15.75" x14ac:dyDescent="0.25">
      <c r="A52" s="18" t="s">
        <v>64</v>
      </c>
      <c r="B52" s="19" t="s">
        <v>63</v>
      </c>
      <c r="C52" s="16">
        <v>65000000</v>
      </c>
      <c r="D52" s="16">
        <v>56470841.57</v>
      </c>
      <c r="E52" s="16">
        <v>199499040.27000001</v>
      </c>
      <c r="F52" s="81">
        <f t="shared" si="0"/>
        <v>86.878217800000002</v>
      </c>
    </row>
    <row r="53" spans="1:6" ht="15.75" x14ac:dyDescent="0.25">
      <c r="A53" s="18" t="s">
        <v>66</v>
      </c>
      <c r="B53" s="19" t="s">
        <v>65</v>
      </c>
      <c r="C53" s="16">
        <v>64.6875</v>
      </c>
      <c r="D53" s="16"/>
      <c r="E53" s="16">
        <v>53302.57</v>
      </c>
      <c r="F53" s="81">
        <f t="shared" si="0"/>
        <v>0</v>
      </c>
    </row>
    <row r="54" spans="1:6" ht="15.75" x14ac:dyDescent="0.25">
      <c r="A54" s="18" t="s">
        <v>68</v>
      </c>
      <c r="B54" s="19" t="s">
        <v>67</v>
      </c>
      <c r="C54" s="16">
        <v>978240</v>
      </c>
      <c r="D54" s="16">
        <v>1490600</v>
      </c>
      <c r="E54" s="16"/>
      <c r="F54" s="81">
        <f t="shared" si="0"/>
        <v>152.37569512594047</v>
      </c>
    </row>
    <row r="55" spans="1:6" ht="15.75" x14ac:dyDescent="0.25">
      <c r="A55" s="39" t="s">
        <v>70</v>
      </c>
      <c r="B55" s="19" t="s">
        <v>69</v>
      </c>
      <c r="C55" s="16">
        <v>172493.0625</v>
      </c>
      <c r="D55" s="16">
        <v>92328</v>
      </c>
      <c r="E55" s="16"/>
      <c r="F55" s="81">
        <f t="shared" si="0"/>
        <v>53.525630922113173</v>
      </c>
    </row>
    <row r="56" spans="1:6" ht="15.75" x14ac:dyDescent="0.25">
      <c r="A56" s="18" t="s">
        <v>72</v>
      </c>
      <c r="B56" s="19" t="s">
        <v>71</v>
      </c>
      <c r="C56" s="16">
        <v>177464.15625</v>
      </c>
      <c r="D56" s="16">
        <v>185128.75</v>
      </c>
      <c r="E56" s="16">
        <v>116174.33</v>
      </c>
      <c r="F56" s="81">
        <f t="shared" si="0"/>
        <v>104.31895314071345</v>
      </c>
    </row>
    <row r="57" spans="1:6" ht="15.75" x14ac:dyDescent="0.25">
      <c r="A57" s="18" t="s">
        <v>74</v>
      </c>
      <c r="B57" s="19" t="s">
        <v>73</v>
      </c>
      <c r="C57" s="16"/>
      <c r="D57" s="16"/>
      <c r="E57" s="16">
        <v>161</v>
      </c>
      <c r="F57" s="81"/>
    </row>
    <row r="58" spans="1:6" ht="15.75" x14ac:dyDescent="0.25">
      <c r="A58" s="18" t="s">
        <v>76</v>
      </c>
      <c r="B58" s="19" t="s">
        <v>75</v>
      </c>
      <c r="C58" s="16">
        <v>187.5</v>
      </c>
      <c r="D58" s="16">
        <v>300</v>
      </c>
      <c r="E58" s="16"/>
      <c r="F58" s="81">
        <f t="shared" si="0"/>
        <v>160</v>
      </c>
    </row>
    <row r="59" spans="1:6" ht="15.75" x14ac:dyDescent="0.25">
      <c r="A59" s="18" t="s">
        <v>78</v>
      </c>
      <c r="B59" s="40" t="s">
        <v>77</v>
      </c>
      <c r="C59" s="16"/>
      <c r="D59" s="16"/>
      <c r="E59" s="16"/>
      <c r="F59" s="81"/>
    </row>
    <row r="60" spans="1:6" ht="15.75" x14ac:dyDescent="0.25">
      <c r="A60" s="18" t="s">
        <v>80</v>
      </c>
      <c r="B60" s="19" t="s">
        <v>79</v>
      </c>
      <c r="C60" s="28"/>
      <c r="D60" s="28"/>
      <c r="E60" s="28"/>
      <c r="F60" s="81"/>
    </row>
    <row r="61" spans="1:6" ht="16.5" thickBot="1" x14ac:dyDescent="0.3">
      <c r="A61" s="25"/>
      <c r="B61" s="24"/>
      <c r="C61" s="22"/>
      <c r="D61" s="22"/>
      <c r="E61" s="22"/>
      <c r="F61" s="81"/>
    </row>
    <row r="62" spans="1:6" ht="16.5" thickTop="1" x14ac:dyDescent="0.25">
      <c r="A62" s="25"/>
      <c r="B62" s="24"/>
      <c r="C62" s="26">
        <f>SUM(C46:C61)</f>
        <v>99575918.340000004</v>
      </c>
      <c r="D62" s="26">
        <f>SUM(D46:D61)</f>
        <v>91041401.219999999</v>
      </c>
      <c r="E62" s="26">
        <f>SUM(E46:E61)</f>
        <v>227821994.47</v>
      </c>
      <c r="F62" s="81">
        <f t="shared" si="0"/>
        <v>91.429135415192391</v>
      </c>
    </row>
    <row r="63" spans="1:6" ht="18.75" x14ac:dyDescent="0.3">
      <c r="A63" s="41"/>
      <c r="B63" s="41"/>
      <c r="C63" s="38"/>
      <c r="D63" s="38"/>
      <c r="E63" s="38"/>
      <c r="F63" s="81"/>
    </row>
    <row r="64" spans="1:6" ht="18.75" x14ac:dyDescent="0.3">
      <c r="A64" s="41"/>
      <c r="B64" s="41"/>
      <c r="C64" s="38"/>
      <c r="D64" s="38"/>
      <c r="E64" s="38"/>
      <c r="F64" s="81"/>
    </row>
    <row r="65" spans="1:6" ht="18.75" x14ac:dyDescent="0.3">
      <c r="A65" s="41"/>
      <c r="B65" s="41"/>
      <c r="C65" s="38"/>
      <c r="D65" s="38"/>
      <c r="E65" s="38"/>
      <c r="F65" s="81"/>
    </row>
    <row r="66" spans="1:6" ht="18.75" x14ac:dyDescent="0.3">
      <c r="A66" s="24"/>
      <c r="B66" s="41"/>
      <c r="C66" s="38"/>
      <c r="D66" s="38"/>
      <c r="E66" s="38"/>
      <c r="F66" s="81"/>
    </row>
    <row r="67" spans="1:6" ht="23.25" x14ac:dyDescent="0.35">
      <c r="A67" s="13">
        <v>40</v>
      </c>
      <c r="B67" s="42" t="s">
        <v>81</v>
      </c>
      <c r="C67" s="22"/>
      <c r="D67" s="22"/>
      <c r="E67" s="22"/>
      <c r="F67" s="81"/>
    </row>
    <row r="68" spans="1:6" ht="15.75" x14ac:dyDescent="0.25">
      <c r="A68" s="25"/>
      <c r="B68" s="14"/>
      <c r="C68" s="22"/>
      <c r="D68" s="22"/>
      <c r="E68" s="22"/>
      <c r="F68" s="81"/>
    </row>
    <row r="69" spans="1:6" ht="15.75" x14ac:dyDescent="0.25">
      <c r="A69" s="18" t="s">
        <v>83</v>
      </c>
      <c r="B69" s="33" t="s">
        <v>82</v>
      </c>
      <c r="C69" s="28">
        <v>2113125.3112499998</v>
      </c>
      <c r="D69" s="28">
        <v>2068656.52</v>
      </c>
      <c r="E69" s="28">
        <v>2300942.34</v>
      </c>
      <c r="F69" s="81">
        <f t="shared" si="0"/>
        <v>97.895591377697585</v>
      </c>
    </row>
    <row r="70" spans="1:6" ht="28.5" x14ac:dyDescent="0.25">
      <c r="A70" s="18" t="s">
        <v>85</v>
      </c>
      <c r="B70" s="43" t="s">
        <v>84</v>
      </c>
      <c r="C70" s="28"/>
      <c r="D70" s="28"/>
      <c r="E70" s="28"/>
      <c r="F70" s="81"/>
    </row>
    <row r="71" spans="1:6" ht="15.75" x14ac:dyDescent="0.25">
      <c r="A71" s="18" t="s">
        <v>87</v>
      </c>
      <c r="B71" s="44" t="s">
        <v>86</v>
      </c>
      <c r="C71" s="28"/>
      <c r="D71" s="28"/>
      <c r="E71" s="28"/>
      <c r="F71" s="81"/>
    </row>
    <row r="72" spans="1:6" ht="15.75" x14ac:dyDescent="0.25">
      <c r="A72" s="18" t="s">
        <v>89</v>
      </c>
      <c r="B72" s="33" t="s">
        <v>88</v>
      </c>
      <c r="C72" s="28">
        <v>326628.72749999998</v>
      </c>
      <c r="D72" s="28">
        <v>78541.070000000007</v>
      </c>
      <c r="E72" s="28">
        <v>15334916.23</v>
      </c>
      <c r="F72" s="81">
        <f t="shared" si="0"/>
        <v>24.045977401053928</v>
      </c>
    </row>
    <row r="73" spans="1:6" ht="15.75" x14ac:dyDescent="0.25">
      <c r="A73" s="18" t="s">
        <v>91</v>
      </c>
      <c r="B73" s="44" t="s">
        <v>90</v>
      </c>
      <c r="C73" s="28">
        <v>867116.13749999995</v>
      </c>
      <c r="D73" s="28">
        <v>663046.15</v>
      </c>
      <c r="E73" s="28"/>
      <c r="F73" s="81">
        <f t="shared" si="0"/>
        <v>76.465668360370017</v>
      </c>
    </row>
    <row r="74" spans="1:6" ht="15.75" x14ac:dyDescent="0.25">
      <c r="A74" s="18" t="s">
        <v>93</v>
      </c>
      <c r="B74" s="44" t="s">
        <v>92</v>
      </c>
      <c r="C74" s="28">
        <v>55000000</v>
      </c>
      <c r="D74" s="28">
        <v>55994683.030000001</v>
      </c>
      <c r="E74" s="28">
        <v>201468441.94999999</v>
      </c>
      <c r="F74" s="81">
        <f t="shared" si="0"/>
        <v>101.8085146</v>
      </c>
    </row>
    <row r="75" spans="1:6" ht="15.75" x14ac:dyDescent="0.25">
      <c r="A75" s="18" t="s">
        <v>95</v>
      </c>
      <c r="B75" s="44" t="s">
        <v>94</v>
      </c>
      <c r="C75" s="28">
        <v>8572.5</v>
      </c>
      <c r="D75" s="28">
        <v>5220</v>
      </c>
      <c r="E75" s="28">
        <v>52842.7</v>
      </c>
      <c r="F75" s="81">
        <f t="shared" si="0"/>
        <v>60.892388451443573</v>
      </c>
    </row>
    <row r="76" spans="1:6" ht="15.75" x14ac:dyDescent="0.25">
      <c r="A76" s="18" t="s">
        <v>97</v>
      </c>
      <c r="B76" s="33" t="s">
        <v>96</v>
      </c>
      <c r="C76" s="28">
        <v>385500</v>
      </c>
      <c r="D76" s="28">
        <v>0</v>
      </c>
      <c r="E76" s="28"/>
      <c r="F76" s="81">
        <f t="shared" si="0"/>
        <v>0</v>
      </c>
    </row>
    <row r="77" spans="1:6" ht="15.75" x14ac:dyDescent="0.25">
      <c r="A77" s="18" t="s">
        <v>99</v>
      </c>
      <c r="B77" s="44" t="s">
        <v>98</v>
      </c>
      <c r="C77" s="28">
        <v>152673.1875</v>
      </c>
      <c r="D77" s="28">
        <v>58366.3</v>
      </c>
      <c r="E77" s="28">
        <v>678929.3</v>
      </c>
      <c r="F77" s="81">
        <f t="shared" ref="F77:F108" si="1">(D77*100)/C77</f>
        <v>38.229567978332803</v>
      </c>
    </row>
    <row r="78" spans="1:6" ht="15.75" x14ac:dyDescent="0.25">
      <c r="A78" s="18" t="s">
        <v>101</v>
      </c>
      <c r="B78" s="44" t="s">
        <v>100</v>
      </c>
      <c r="C78" s="28"/>
      <c r="D78" s="28">
        <v>0</v>
      </c>
      <c r="E78" s="28"/>
      <c r="F78" s="81"/>
    </row>
    <row r="79" spans="1:6" ht="15.75" x14ac:dyDescent="0.25">
      <c r="A79" s="18" t="s">
        <v>103</v>
      </c>
      <c r="B79" s="44" t="s">
        <v>102</v>
      </c>
      <c r="C79" s="28">
        <v>531447.33750000002</v>
      </c>
      <c r="D79" s="28">
        <v>418698</v>
      </c>
      <c r="E79" s="28">
        <v>637469.6</v>
      </c>
      <c r="F79" s="81">
        <f t="shared" si="1"/>
        <v>78.784475987707808</v>
      </c>
    </row>
    <row r="80" spans="1:6" ht="15.75" x14ac:dyDescent="0.25">
      <c r="A80" s="18" t="s">
        <v>105</v>
      </c>
      <c r="B80" s="44" t="s">
        <v>104</v>
      </c>
      <c r="C80" s="28">
        <v>1500</v>
      </c>
      <c r="D80" s="28"/>
      <c r="E80" s="28"/>
      <c r="F80" s="81">
        <f t="shared" si="1"/>
        <v>0</v>
      </c>
    </row>
    <row r="81" spans="1:6" ht="25.5" x14ac:dyDescent="0.25">
      <c r="A81" s="18" t="s">
        <v>107</v>
      </c>
      <c r="B81" s="45" t="s">
        <v>106</v>
      </c>
      <c r="C81" s="28">
        <v>6000000</v>
      </c>
      <c r="D81" s="28">
        <v>8633936.3399999999</v>
      </c>
      <c r="E81" s="28">
        <v>1015527.47</v>
      </c>
      <c r="F81" s="81">
        <f t="shared" si="1"/>
        <v>143.89893900000001</v>
      </c>
    </row>
    <row r="82" spans="1:6" ht="25.5" x14ac:dyDescent="0.25">
      <c r="A82" s="18" t="s">
        <v>109</v>
      </c>
      <c r="B82" s="46" t="s">
        <v>108</v>
      </c>
      <c r="C82" s="28">
        <v>724131.99750000006</v>
      </c>
      <c r="D82" s="28">
        <v>710108.03</v>
      </c>
      <c r="E82" s="28">
        <v>42549281.630000003</v>
      </c>
      <c r="F82" s="81">
        <f t="shared" si="1"/>
        <v>98.063341000202101</v>
      </c>
    </row>
    <row r="83" spans="1:6" ht="15.75" x14ac:dyDescent="0.25">
      <c r="A83" s="18" t="s">
        <v>111</v>
      </c>
      <c r="B83" s="44" t="s">
        <v>110</v>
      </c>
      <c r="C83" s="28">
        <v>982751.25</v>
      </c>
      <c r="D83" s="28">
        <v>0</v>
      </c>
      <c r="E83" s="28"/>
      <c r="F83" s="81">
        <f t="shared" si="1"/>
        <v>0</v>
      </c>
    </row>
    <row r="84" spans="1:6" ht="15.75" x14ac:dyDescent="0.25">
      <c r="A84" s="18" t="s">
        <v>113</v>
      </c>
      <c r="B84" s="44" t="s">
        <v>112</v>
      </c>
      <c r="C84" s="28">
        <v>670000</v>
      </c>
      <c r="D84" s="28">
        <v>633895.73</v>
      </c>
      <c r="E84" s="28"/>
      <c r="F84" s="81">
        <f t="shared" si="1"/>
        <v>94.61130298507463</v>
      </c>
    </row>
    <row r="85" spans="1:6" ht="15.75" x14ac:dyDescent="0.25">
      <c r="A85" s="18" t="s">
        <v>115</v>
      </c>
      <c r="B85" s="47" t="s">
        <v>114</v>
      </c>
      <c r="C85" s="28"/>
      <c r="D85" s="28"/>
      <c r="E85" s="28">
        <v>15160</v>
      </c>
      <c r="F85" s="81"/>
    </row>
    <row r="86" spans="1:6" ht="15.75" x14ac:dyDescent="0.25">
      <c r="A86" s="18" t="s">
        <v>117</v>
      </c>
      <c r="B86" s="48" t="s">
        <v>116</v>
      </c>
      <c r="C86" s="28">
        <v>53579.4375</v>
      </c>
      <c r="D86" s="28">
        <v>130158.25</v>
      </c>
      <c r="E86" s="28"/>
      <c r="F86" s="81">
        <f t="shared" si="1"/>
        <v>242.92574926715122</v>
      </c>
    </row>
    <row r="87" spans="1:6" ht="15.75" x14ac:dyDescent="0.25">
      <c r="A87" s="18" t="s">
        <v>119</v>
      </c>
      <c r="B87" s="33" t="s">
        <v>118</v>
      </c>
      <c r="C87" s="28">
        <v>2665312.5</v>
      </c>
      <c r="D87" s="28">
        <v>0</v>
      </c>
      <c r="E87" s="28">
        <v>321387.5</v>
      </c>
      <c r="F87" s="81">
        <f t="shared" si="1"/>
        <v>0</v>
      </c>
    </row>
    <row r="88" spans="1:6" ht="15.75" x14ac:dyDescent="0.25">
      <c r="A88" s="18" t="s">
        <v>121</v>
      </c>
      <c r="B88" s="44" t="s">
        <v>120</v>
      </c>
      <c r="C88" s="28">
        <v>14323.44375</v>
      </c>
      <c r="D88" s="28">
        <v>26195.5</v>
      </c>
      <c r="E88" s="28">
        <v>234</v>
      </c>
      <c r="F88" s="81">
        <f t="shared" si="1"/>
        <v>182.88548799585993</v>
      </c>
    </row>
    <row r="89" spans="1:6" ht="15.75" x14ac:dyDescent="0.25">
      <c r="A89" s="18" t="s">
        <v>123</v>
      </c>
      <c r="B89" s="44" t="s">
        <v>122</v>
      </c>
      <c r="C89" s="28">
        <v>598651.63500000001</v>
      </c>
      <c r="D89" s="28">
        <v>453294.41</v>
      </c>
      <c r="E89" s="28"/>
      <c r="F89" s="81">
        <f t="shared" si="1"/>
        <v>75.719230266530545</v>
      </c>
    </row>
    <row r="90" spans="1:6" ht="16.5" thickBot="1" x14ac:dyDescent="0.3">
      <c r="A90" s="25"/>
      <c r="B90" s="24"/>
      <c r="C90" s="22"/>
      <c r="D90" s="22"/>
      <c r="E90" s="22"/>
      <c r="F90" s="81"/>
    </row>
    <row r="91" spans="1:6" ht="16.5" thickTop="1" x14ac:dyDescent="0.25">
      <c r="A91" s="25"/>
      <c r="B91" s="14"/>
      <c r="C91" s="26">
        <f>SUM(C69:C90)</f>
        <v>71095313.464999989</v>
      </c>
      <c r="D91" s="26">
        <f>SUM(D69:D90)</f>
        <v>69874799.329999998</v>
      </c>
      <c r="E91" s="26">
        <f>SUM(E69:E90)</f>
        <v>264375132.71999997</v>
      </c>
      <c r="F91" s="81">
        <f t="shared" si="1"/>
        <v>98.283270618673271</v>
      </c>
    </row>
    <row r="92" spans="1:6" ht="15.75" x14ac:dyDescent="0.25">
      <c r="A92" s="25"/>
      <c r="B92" s="14"/>
      <c r="C92" s="27"/>
      <c r="D92" s="27"/>
      <c r="E92" s="27"/>
      <c r="F92" s="81"/>
    </row>
    <row r="93" spans="1:6" ht="23.25" x14ac:dyDescent="0.35">
      <c r="A93" s="13">
        <v>50</v>
      </c>
      <c r="B93" s="12" t="s">
        <v>124</v>
      </c>
      <c r="C93" s="22"/>
      <c r="D93" s="22"/>
      <c r="E93" s="22"/>
      <c r="F93" s="81"/>
    </row>
    <row r="94" spans="1:6" ht="15.75" x14ac:dyDescent="0.25">
      <c r="A94" s="25"/>
      <c r="B94" s="14"/>
      <c r="C94" s="22"/>
      <c r="D94" s="22"/>
      <c r="E94" s="22"/>
      <c r="F94" s="81"/>
    </row>
    <row r="95" spans="1:6" ht="15.75" x14ac:dyDescent="0.25">
      <c r="A95" s="18" t="s">
        <v>126</v>
      </c>
      <c r="B95" s="49" t="s">
        <v>125</v>
      </c>
      <c r="C95" s="28">
        <v>1600000</v>
      </c>
      <c r="D95" s="28">
        <v>1500703.79</v>
      </c>
      <c r="E95" s="28"/>
      <c r="F95" s="81">
        <f t="shared" si="1"/>
        <v>93.793986875000002</v>
      </c>
    </row>
    <row r="96" spans="1:6" ht="15.75" x14ac:dyDescent="0.25">
      <c r="A96" s="18" t="s">
        <v>128</v>
      </c>
      <c r="B96" s="50" t="s">
        <v>127</v>
      </c>
      <c r="C96" s="28">
        <v>417228.98625000002</v>
      </c>
      <c r="D96" s="28"/>
      <c r="E96" s="28"/>
      <c r="F96" s="81">
        <f t="shared" si="1"/>
        <v>0</v>
      </c>
    </row>
    <row r="97" spans="1:6" ht="15.75" x14ac:dyDescent="0.25">
      <c r="A97" s="18" t="s">
        <v>130</v>
      </c>
      <c r="B97" s="50" t="s">
        <v>129</v>
      </c>
      <c r="C97" s="28">
        <v>75940</v>
      </c>
      <c r="D97" s="28">
        <v>10198707.060000001</v>
      </c>
      <c r="E97" s="28"/>
      <c r="F97" s="81">
        <f t="shared" si="1"/>
        <v>13429.953989992098</v>
      </c>
    </row>
    <row r="98" spans="1:6" ht="16.5" thickBot="1" x14ac:dyDescent="0.3">
      <c r="A98" s="25"/>
      <c r="B98" s="51"/>
      <c r="C98" s="22"/>
      <c r="D98" s="22"/>
      <c r="E98" s="22"/>
      <c r="F98" s="81"/>
    </row>
    <row r="99" spans="1:6" ht="16.5" thickTop="1" x14ac:dyDescent="0.25">
      <c r="A99" s="53"/>
      <c r="B99" s="52"/>
      <c r="C99" s="26">
        <f>SUM(C95:C98)</f>
        <v>2093168.9862500001</v>
      </c>
      <c r="D99" s="26">
        <f>SUM(D95:D98)</f>
        <v>11699410.850000001</v>
      </c>
      <c r="E99" s="26">
        <f>SUM(E95:E98)</f>
        <v>0</v>
      </c>
      <c r="F99" s="81">
        <f t="shared" si="1"/>
        <v>558.93293503072516</v>
      </c>
    </row>
    <row r="100" spans="1:6" ht="15.75" x14ac:dyDescent="0.25">
      <c r="A100" s="55"/>
      <c r="B100" s="54"/>
      <c r="C100" s="11"/>
      <c r="D100" s="11"/>
      <c r="E100" s="11"/>
      <c r="F100" s="81"/>
    </row>
    <row r="101" spans="1:6" ht="23.25" x14ac:dyDescent="0.35">
      <c r="A101" s="56">
        <v>60</v>
      </c>
      <c r="B101" s="12" t="s">
        <v>131</v>
      </c>
      <c r="C101" s="22"/>
      <c r="D101" s="22"/>
      <c r="E101" s="22"/>
      <c r="F101" s="81"/>
    </row>
    <row r="102" spans="1:6" ht="15.75" x14ac:dyDescent="0.25">
      <c r="A102" s="55"/>
      <c r="B102" s="54"/>
      <c r="C102" s="57"/>
      <c r="D102" s="57"/>
      <c r="E102" s="57"/>
      <c r="F102" s="81"/>
    </row>
    <row r="103" spans="1:6" ht="15.75" x14ac:dyDescent="0.25">
      <c r="A103" s="59" t="s">
        <v>133</v>
      </c>
      <c r="B103" s="58" t="s">
        <v>132</v>
      </c>
      <c r="C103" s="23"/>
      <c r="D103" s="23">
        <v>36462987.280000001</v>
      </c>
      <c r="E103" s="23"/>
      <c r="F103" s="81"/>
    </row>
    <row r="104" spans="1:6" ht="16.5" thickBot="1" x14ac:dyDescent="0.3">
      <c r="A104" s="61"/>
      <c r="B104" s="60"/>
      <c r="C104" s="22"/>
      <c r="D104" s="22"/>
      <c r="E104" s="22"/>
      <c r="F104" s="81"/>
    </row>
    <row r="105" spans="1:6" ht="16.5" thickTop="1" x14ac:dyDescent="0.25">
      <c r="A105" s="61"/>
      <c r="B105" s="60"/>
      <c r="C105" s="26">
        <f>SUM(C103:C104)</f>
        <v>0</v>
      </c>
      <c r="D105" s="26">
        <f>SUM(D103:D104)</f>
        <v>36462987.280000001</v>
      </c>
      <c r="E105" s="26">
        <f>SUM(E103:E104)</f>
        <v>0</v>
      </c>
      <c r="F105" s="81"/>
    </row>
    <row r="106" spans="1:6" ht="16.5" thickBot="1" x14ac:dyDescent="0.3">
      <c r="A106" s="55"/>
      <c r="B106" s="62"/>
      <c r="C106" s="11"/>
      <c r="D106" s="11"/>
      <c r="E106" s="11"/>
      <c r="F106" s="88"/>
    </row>
    <row r="107" spans="1:6" ht="16.5" thickTop="1" x14ac:dyDescent="0.25">
      <c r="A107" s="65"/>
      <c r="B107" s="64"/>
      <c r="C107" s="63"/>
      <c r="D107" s="63"/>
      <c r="E107" s="63"/>
      <c r="F107" s="89"/>
    </row>
    <row r="108" spans="1:6" ht="21" x14ac:dyDescent="0.35">
      <c r="A108" s="93" t="s">
        <v>141</v>
      </c>
      <c r="B108" s="87"/>
      <c r="C108" s="66">
        <v>220733797.31999999</v>
      </c>
      <c r="D108" s="66">
        <f>D23+D42+D62+D91+D99+D105</f>
        <v>263188943.25999999</v>
      </c>
      <c r="E108" s="66">
        <f>E23+E42+E62+E91+E99+E105</f>
        <v>492275031.18999994</v>
      </c>
      <c r="F108" s="90">
        <f t="shared" si="1"/>
        <v>119.23364090839807</v>
      </c>
    </row>
    <row r="109" spans="1:6" ht="21" thickBot="1" x14ac:dyDescent="0.35">
      <c r="A109" s="69"/>
      <c r="B109" s="68"/>
      <c r="C109" s="67"/>
      <c r="D109" s="67"/>
      <c r="E109" s="67"/>
      <c r="F109" s="91"/>
    </row>
    <row r="110" spans="1:6" ht="16.5" thickTop="1" x14ac:dyDescent="0.25">
      <c r="A110" s="72"/>
      <c r="B110" s="72"/>
      <c r="C110" s="71"/>
      <c r="D110" s="71"/>
      <c r="E110" s="71"/>
      <c r="F110" s="82"/>
    </row>
    <row r="111" spans="1:6" ht="18.75" x14ac:dyDescent="0.3">
      <c r="A111" s="92" t="s">
        <v>140</v>
      </c>
      <c r="B111" s="72"/>
      <c r="C111" s="73"/>
      <c r="D111" s="73"/>
      <c r="E111" s="73"/>
      <c r="F111" s="83"/>
    </row>
    <row r="112" spans="1:6" x14ac:dyDescent="0.25">
      <c r="A112" s="72"/>
      <c r="B112" s="72"/>
      <c r="C112" s="70"/>
      <c r="D112" s="74"/>
      <c r="E112" s="74"/>
      <c r="F112" s="84"/>
    </row>
    <row r="113" spans="1:6" x14ac:dyDescent="0.25">
      <c r="A113" s="72"/>
      <c r="B113" s="72"/>
      <c r="C113" s="70"/>
      <c r="D113" s="74"/>
      <c r="E113" s="74"/>
      <c r="F113" s="84"/>
    </row>
    <row r="114" spans="1:6" x14ac:dyDescent="0.25">
      <c r="A114" s="72"/>
      <c r="B114" s="72"/>
      <c r="C114" s="70"/>
      <c r="D114" s="74"/>
      <c r="E114" s="74"/>
      <c r="F114" s="84"/>
    </row>
    <row r="115" spans="1:6" x14ac:dyDescent="0.25">
      <c r="A115" s="72"/>
      <c r="B115" s="72"/>
      <c r="C115" s="70"/>
      <c r="D115" s="74"/>
      <c r="E115" s="74"/>
      <c r="F115" s="84"/>
    </row>
    <row r="116" spans="1:6" x14ac:dyDescent="0.25">
      <c r="A116" s="72"/>
      <c r="B116" s="72"/>
      <c r="C116" s="70"/>
      <c r="D116" s="74"/>
      <c r="E116" s="74"/>
      <c r="F116" s="84"/>
    </row>
    <row r="117" spans="1:6" x14ac:dyDescent="0.25">
      <c r="A117" s="72"/>
      <c r="B117" s="72"/>
      <c r="C117" s="76"/>
      <c r="D117" s="75"/>
      <c r="E117" s="75"/>
      <c r="F117" s="85"/>
    </row>
    <row r="118" spans="1:6" ht="15.75" x14ac:dyDescent="0.25">
      <c r="A118" s="77"/>
      <c r="B118" s="77"/>
      <c r="C118" s="70"/>
      <c r="D118" s="74"/>
      <c r="E118" s="74"/>
      <c r="F118" s="84"/>
    </row>
    <row r="119" spans="1:6" ht="15.75" x14ac:dyDescent="0.25">
      <c r="A119" s="77"/>
      <c r="B119" s="77"/>
      <c r="C119" s="70"/>
      <c r="D119" s="74"/>
      <c r="E119" s="74"/>
      <c r="F119" s="84"/>
    </row>
    <row r="120" spans="1:6" ht="15.75" x14ac:dyDescent="0.25">
      <c r="A120" s="77"/>
      <c r="B120" s="77"/>
      <c r="C120" s="70"/>
      <c r="D120" s="70"/>
      <c r="E120" s="70"/>
      <c r="F120" s="86"/>
    </row>
    <row r="121" spans="1:6" ht="15.75" x14ac:dyDescent="0.25">
      <c r="A121" s="77"/>
      <c r="B121" s="77"/>
      <c r="C121" s="70"/>
      <c r="D121" s="70"/>
      <c r="E121" s="70"/>
      <c r="F121" s="86"/>
    </row>
    <row r="122" spans="1:6" ht="15.75" x14ac:dyDescent="0.25">
      <c r="A122" s="77"/>
      <c r="B122" s="77"/>
      <c r="C122" s="70"/>
      <c r="D122" s="70"/>
      <c r="E122" s="70"/>
      <c r="F122" s="86"/>
    </row>
    <row r="123" spans="1:6" ht="15.75" x14ac:dyDescent="0.25">
      <c r="A123" s="77"/>
      <c r="B123" s="77"/>
      <c r="C123" s="70"/>
      <c r="D123" s="70"/>
      <c r="E123" s="70"/>
      <c r="F123" s="86"/>
    </row>
    <row r="124" spans="1:6" ht="15.75" x14ac:dyDescent="0.25">
      <c r="A124" s="77"/>
      <c r="B124" s="77"/>
      <c r="C124" s="70"/>
      <c r="D124" s="70"/>
      <c r="E124" s="70"/>
      <c r="F124" s="86"/>
    </row>
    <row r="125" spans="1:6" ht="15.75" x14ac:dyDescent="0.25">
      <c r="A125" s="77"/>
      <c r="B125" s="77"/>
      <c r="C125" s="70"/>
      <c r="D125" s="70"/>
      <c r="E125" s="70"/>
      <c r="F125" s="86"/>
    </row>
    <row r="126" spans="1:6" ht="15.75" x14ac:dyDescent="0.25">
      <c r="A126" s="77"/>
      <c r="B126" s="77"/>
      <c r="C126" s="70"/>
      <c r="D126" s="70"/>
      <c r="E126" s="70"/>
      <c r="F126" s="86"/>
    </row>
    <row r="127" spans="1:6" ht="15.75" x14ac:dyDescent="0.25">
      <c r="A127" s="77"/>
      <c r="B127" s="77"/>
      <c r="C127" s="70"/>
      <c r="D127" s="70"/>
      <c r="E127" s="70"/>
      <c r="F127" s="86"/>
    </row>
    <row r="128" spans="1:6" ht="15.75" x14ac:dyDescent="0.25">
      <c r="A128" s="77"/>
      <c r="B128" s="77"/>
      <c r="C128" s="70"/>
      <c r="D128" s="70"/>
      <c r="E128" s="70"/>
      <c r="F128" s="86"/>
    </row>
    <row r="129" spans="1:6" ht="15.75" x14ac:dyDescent="0.25">
      <c r="A129" s="77"/>
      <c r="B129" s="77"/>
      <c r="C129" s="70"/>
      <c r="D129" s="70"/>
      <c r="E129" s="70"/>
      <c r="F129" s="86"/>
    </row>
    <row r="130" spans="1:6" ht="15.75" x14ac:dyDescent="0.25">
      <c r="A130" s="77"/>
      <c r="B130" s="77"/>
      <c r="C130" s="70"/>
      <c r="D130" s="70"/>
      <c r="E130" s="70"/>
      <c r="F130" s="86"/>
    </row>
    <row r="131" spans="1:6" ht="15.75" x14ac:dyDescent="0.25">
      <c r="A131" s="77"/>
      <c r="B131" s="77"/>
      <c r="C131" s="70"/>
      <c r="D131" s="70"/>
      <c r="E131" s="70"/>
      <c r="F131" s="86"/>
    </row>
    <row r="132" spans="1:6" ht="15.75" x14ac:dyDescent="0.25">
      <c r="A132" s="77"/>
      <c r="B132" s="77"/>
      <c r="C132" s="70"/>
      <c r="D132" s="70"/>
      <c r="E132" s="70"/>
      <c r="F132" s="86"/>
    </row>
    <row r="133" spans="1:6" ht="15.75" x14ac:dyDescent="0.25">
      <c r="A133" s="77"/>
      <c r="B133" s="77"/>
      <c r="C133" s="70"/>
      <c r="D133" s="70"/>
      <c r="E133" s="70"/>
      <c r="F133" s="86"/>
    </row>
    <row r="134" spans="1:6" ht="15.75" x14ac:dyDescent="0.25">
      <c r="A134" s="77"/>
      <c r="B134" s="77"/>
      <c r="C134" s="70"/>
      <c r="D134" s="70"/>
      <c r="E134" s="70"/>
      <c r="F134" s="86"/>
    </row>
    <row r="135" spans="1:6" ht="15.75" x14ac:dyDescent="0.25">
      <c r="A135" s="77"/>
      <c r="B135" s="77"/>
      <c r="C135" s="70"/>
      <c r="D135" s="70"/>
      <c r="E135" s="70"/>
      <c r="F135" s="86"/>
    </row>
    <row r="136" spans="1:6" ht="15.75" x14ac:dyDescent="0.25">
      <c r="A136" s="77"/>
      <c r="B136" s="77"/>
      <c r="C136" s="70"/>
      <c r="D136" s="70"/>
      <c r="E136" s="70"/>
      <c r="F136" s="86"/>
    </row>
    <row r="137" spans="1:6" ht="15.75" x14ac:dyDescent="0.25">
      <c r="A137" s="77"/>
      <c r="B137" s="77"/>
      <c r="C137" s="70"/>
      <c r="D137" s="70"/>
      <c r="E137" s="70"/>
      <c r="F137" s="86"/>
    </row>
    <row r="138" spans="1:6" ht="15.75" x14ac:dyDescent="0.25">
      <c r="A138" s="77"/>
      <c r="B138" s="77"/>
      <c r="C138" s="70"/>
      <c r="D138" s="70"/>
      <c r="E138" s="70"/>
      <c r="F138" s="86"/>
    </row>
    <row r="139" spans="1:6" ht="15.75" x14ac:dyDescent="0.25">
      <c r="A139" s="77"/>
      <c r="B139" s="77"/>
      <c r="C139" s="70"/>
      <c r="D139" s="70"/>
      <c r="E139" s="70"/>
      <c r="F139" s="86"/>
    </row>
    <row r="140" spans="1:6" ht="15.75" x14ac:dyDescent="0.25">
      <c r="A140" s="77"/>
      <c r="B140" s="77"/>
      <c r="C140" s="70"/>
      <c r="D140" s="70"/>
      <c r="E140" s="70"/>
      <c r="F140" s="86"/>
    </row>
    <row r="141" spans="1:6" ht="15.75" x14ac:dyDescent="0.25">
      <c r="A141" s="77"/>
      <c r="B141" s="77"/>
      <c r="C141" s="70"/>
      <c r="D141" s="70"/>
      <c r="E141" s="70"/>
      <c r="F141" s="86"/>
    </row>
    <row r="142" spans="1:6" ht="15.75" x14ac:dyDescent="0.25">
      <c r="A142" s="77"/>
      <c r="B142" s="77"/>
      <c r="C142" s="70"/>
      <c r="D142" s="70"/>
      <c r="E142" s="70"/>
      <c r="F142" s="86"/>
    </row>
    <row r="143" spans="1:6" ht="15.75" x14ac:dyDescent="0.25">
      <c r="A143" s="77"/>
      <c r="B143" s="77"/>
      <c r="C143" s="70"/>
      <c r="D143" s="70"/>
      <c r="E143" s="70"/>
      <c r="F143" s="86"/>
    </row>
    <row r="144" spans="1:6" ht="15.75" x14ac:dyDescent="0.25">
      <c r="A144" s="77"/>
      <c r="B144" s="77"/>
      <c r="C144" s="70"/>
      <c r="D144" s="70"/>
      <c r="E144" s="70"/>
      <c r="F144" s="86"/>
    </row>
    <row r="145" spans="1:6" ht="15.75" x14ac:dyDescent="0.25">
      <c r="A145" s="77"/>
      <c r="B145" s="77"/>
      <c r="C145" s="70"/>
      <c r="D145" s="70"/>
      <c r="E145" s="70"/>
      <c r="F145" s="86"/>
    </row>
    <row r="146" spans="1:6" ht="15.75" x14ac:dyDescent="0.25">
      <c r="A146" s="77"/>
      <c r="B146" s="77"/>
      <c r="C146" s="70"/>
      <c r="D146" s="70"/>
      <c r="E146" s="70"/>
      <c r="F146" s="86"/>
    </row>
    <row r="147" spans="1:6" ht="15.75" x14ac:dyDescent="0.25">
      <c r="A147" s="77"/>
      <c r="B147" s="77"/>
      <c r="C147" s="70"/>
      <c r="D147" s="70"/>
      <c r="E147" s="70"/>
      <c r="F147" s="86"/>
    </row>
    <row r="148" spans="1:6" ht="15.75" x14ac:dyDescent="0.25">
      <c r="A148" s="77"/>
      <c r="B148" s="77"/>
      <c r="C148" s="70"/>
      <c r="D148" s="70"/>
      <c r="E148" s="70"/>
      <c r="F148" s="86"/>
    </row>
    <row r="149" spans="1:6" ht="15.75" x14ac:dyDescent="0.25">
      <c r="A149" s="77"/>
      <c r="B149" s="77"/>
      <c r="C149" s="70"/>
      <c r="D149" s="70"/>
      <c r="E149" s="70"/>
      <c r="F149" s="86"/>
    </row>
    <row r="150" spans="1:6" ht="15.75" x14ac:dyDescent="0.25">
      <c r="A150" s="77"/>
      <c r="B150" s="77"/>
      <c r="C150" s="70"/>
      <c r="D150" s="70"/>
      <c r="E150" s="70"/>
      <c r="F150" s="86"/>
    </row>
    <row r="151" spans="1:6" ht="15.75" x14ac:dyDescent="0.25">
      <c r="A151" s="77"/>
      <c r="B151" s="77"/>
      <c r="C151" s="70"/>
      <c r="D151" s="70"/>
      <c r="E151" s="70"/>
      <c r="F151" s="86"/>
    </row>
    <row r="152" spans="1:6" ht="15.75" x14ac:dyDescent="0.25">
      <c r="A152" s="77"/>
      <c r="B152" s="77"/>
      <c r="C152" s="70"/>
      <c r="D152" s="70"/>
      <c r="E152" s="70"/>
      <c r="F152" s="86"/>
    </row>
    <row r="153" spans="1:6" ht="15.75" x14ac:dyDescent="0.25">
      <c r="A153" s="77"/>
      <c r="B153" s="77"/>
      <c r="C153" s="70"/>
      <c r="D153" s="70"/>
      <c r="E153" s="70"/>
      <c r="F153" s="86"/>
    </row>
    <row r="154" spans="1:6" ht="15.75" x14ac:dyDescent="0.25">
      <c r="A154" s="77"/>
      <c r="B154" s="77"/>
      <c r="C154" s="70"/>
      <c r="D154" s="70"/>
      <c r="E154" s="70"/>
      <c r="F154" s="86"/>
    </row>
    <row r="155" spans="1:6" ht="15.75" x14ac:dyDescent="0.25">
      <c r="A155" s="77"/>
      <c r="B155" s="77"/>
      <c r="C155" s="70"/>
      <c r="D155" s="70"/>
      <c r="E155" s="70"/>
      <c r="F155" s="86"/>
    </row>
    <row r="156" spans="1:6" ht="15.75" x14ac:dyDescent="0.25">
      <c r="A156" s="77"/>
      <c r="B156" s="77"/>
    </row>
    <row r="157" spans="1:6" ht="15.75" x14ac:dyDescent="0.25">
      <c r="A157" s="77"/>
      <c r="B157" s="77"/>
    </row>
    <row r="158" spans="1:6" ht="15.75" x14ac:dyDescent="0.25">
      <c r="A158" s="77"/>
      <c r="B158" s="77"/>
    </row>
    <row r="159" spans="1:6" ht="15.75" x14ac:dyDescent="0.25">
      <c r="A159" s="77"/>
      <c r="B159" s="77"/>
    </row>
    <row r="160" spans="1:6" ht="15.75" x14ac:dyDescent="0.25">
      <c r="A160" s="77"/>
      <c r="B160" s="77"/>
    </row>
    <row r="161" spans="1:2" ht="15.75" x14ac:dyDescent="0.25">
      <c r="A161" s="77"/>
      <c r="B161" s="77"/>
    </row>
    <row r="162" spans="1:2" ht="15.75" x14ac:dyDescent="0.25">
      <c r="A162" s="77"/>
      <c r="B162" s="77"/>
    </row>
    <row r="163" spans="1:2" ht="15.75" x14ac:dyDescent="0.25">
      <c r="A163" s="77"/>
      <c r="B163" s="77"/>
    </row>
    <row r="164" spans="1:2" ht="15.75" x14ac:dyDescent="0.25">
      <c r="A164" s="77"/>
      <c r="B164" s="77"/>
    </row>
    <row r="165" spans="1:2" ht="15.75" x14ac:dyDescent="0.25">
      <c r="A165" s="77"/>
      <c r="B165" s="77"/>
    </row>
    <row r="166" spans="1:2" ht="15.75" x14ac:dyDescent="0.25">
      <c r="A166" s="77"/>
      <c r="B166" s="77"/>
    </row>
    <row r="167" spans="1:2" ht="15.75" x14ac:dyDescent="0.25">
      <c r="A167" s="77"/>
      <c r="B167" s="77"/>
    </row>
    <row r="168" spans="1:2" ht="15.75" x14ac:dyDescent="0.25">
      <c r="A168" s="77"/>
      <c r="B168" s="77"/>
    </row>
    <row r="169" spans="1:2" ht="15.75" x14ac:dyDescent="0.25">
      <c r="A169" s="77"/>
      <c r="B169" s="77"/>
    </row>
  </sheetData>
  <mergeCells count="3">
    <mergeCell ref="D6:D8"/>
    <mergeCell ref="E6:E8"/>
    <mergeCell ref="A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الموارد المالية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</dc:creator>
  <cp:lastModifiedBy>Pc CM</cp:lastModifiedBy>
  <cp:lastPrinted>2020-11-02T06:42:44Z</cp:lastPrinted>
  <dcterms:created xsi:type="dcterms:W3CDTF">2020-10-18T10:39:20Z</dcterms:created>
  <dcterms:modified xsi:type="dcterms:W3CDTF">2020-11-09T11:39:03Z</dcterms:modified>
</cp:coreProperties>
</file>